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270" activeTab="3"/>
  </bookViews>
  <sheets>
    <sheet name="0.Índice" sheetId="4" r:id="rId1"/>
    <sheet name="1. Plan. Custo e form. Preços" sheetId="7" r:id="rId2"/>
    <sheet name="2.Cronograma Físico-financeiro" sheetId="8" r:id="rId3"/>
    <sheet name="3. Proposta Orçamentária" sheetId="5" r:id="rId4"/>
  </sheets>
  <definedNames>
    <definedName name="_xlnm.Print_Area" localSheetId="1">'1. Plan. Custo e form. Preços'!$A$1:$F$26</definedName>
    <definedName name="_xlnm.Print_Area" localSheetId="3">'3. Proposta Orçamentária'!$A$1:$F$28</definedName>
  </definedNames>
  <calcPr calcId="145621"/>
</workbook>
</file>

<file path=xl/calcChain.xml><?xml version="1.0" encoding="utf-8"?>
<calcChain xmlns="http://schemas.openxmlformats.org/spreadsheetml/2006/main">
  <c r="C15" i="5" l="1"/>
  <c r="F15" i="5" l="1"/>
  <c r="E15" i="5"/>
  <c r="D15" i="5"/>
  <c r="C11" i="8"/>
  <c r="F17" i="8"/>
  <c r="G17" i="8"/>
  <c r="E17" i="8"/>
  <c r="B17" i="8"/>
  <c r="F15" i="7"/>
  <c r="E15" i="7"/>
  <c r="C10" i="5" l="1"/>
  <c r="I31" i="8" l="1"/>
  <c r="E31" i="8"/>
  <c r="C10" i="8"/>
  <c r="C9" i="8"/>
  <c r="C8" i="8"/>
  <c r="C7" i="8"/>
  <c r="C6" i="8"/>
  <c r="C5" i="8"/>
  <c r="C4" i="8"/>
  <c r="C3" i="8"/>
  <c r="C2" i="8"/>
  <c r="L22" i="8" l="1"/>
  <c r="L28" i="8"/>
  <c r="L29" i="8" s="1"/>
  <c r="I17" i="8"/>
  <c r="I23" i="8" l="1"/>
  <c r="F18" i="7" l="1"/>
  <c r="D18" i="7"/>
  <c r="C12" i="7"/>
  <c r="C11" i="7"/>
  <c r="C10" i="7"/>
  <c r="C9" i="7"/>
  <c r="C8" i="7"/>
  <c r="C7" i="7"/>
  <c r="C6" i="7"/>
  <c r="C5" i="7"/>
  <c r="C4" i="7"/>
  <c r="C3" i="7"/>
  <c r="C12" i="5" l="1"/>
  <c r="C11" i="5"/>
</calcChain>
</file>

<file path=xl/comments1.xml><?xml version="1.0" encoding="utf-8"?>
<comments xmlns="http://schemas.openxmlformats.org/spreadsheetml/2006/main">
  <authors>
    <author>Setor de Compras Licitações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Setor de Compras Licitações:</t>
        </r>
        <r>
          <rPr>
            <sz val="9"/>
            <color indexed="81"/>
            <rFont val="Tahoma"/>
            <family val="2"/>
          </rPr>
          <t xml:space="preserve">
Preencha os dados solicitados</t>
        </r>
      </text>
    </comment>
  </commentList>
</comments>
</file>

<file path=xl/comments2.xml><?xml version="1.0" encoding="utf-8"?>
<comments xmlns="http://schemas.openxmlformats.org/spreadsheetml/2006/main">
  <authors>
    <author>Setor de Compras Licitações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Setor de Compras Licitações:</t>
        </r>
        <r>
          <rPr>
            <sz val="9"/>
            <color indexed="81"/>
            <rFont val="Tahoma"/>
            <family val="2"/>
          </rPr>
          <t xml:space="preserve">
Selecione toda a área marcada em azul para visualizar a impressão.</t>
        </r>
      </text>
    </comment>
  </commentList>
</comments>
</file>

<file path=xl/comments3.xml><?xml version="1.0" encoding="utf-8"?>
<comments xmlns="http://schemas.openxmlformats.org/spreadsheetml/2006/main">
  <authors>
    <author>Setor de Compras Licitações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Setor de Compras Licitações:</t>
        </r>
        <r>
          <rPr>
            <sz val="9"/>
            <color indexed="81"/>
            <rFont val="Tahoma"/>
            <family val="2"/>
          </rPr>
          <t xml:space="preserve">
Selecione toda a área marcada em azul para visualizar a impressão.</t>
        </r>
      </text>
    </comment>
  </commentList>
</comments>
</file>

<file path=xl/comments4.xml><?xml version="1.0" encoding="utf-8"?>
<comments xmlns="http://schemas.openxmlformats.org/spreadsheetml/2006/main">
  <authors>
    <author>Setor de Compras Licitações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Setor de Compras Licitações:</t>
        </r>
        <r>
          <rPr>
            <sz val="9"/>
            <color indexed="81"/>
            <rFont val="Tahoma"/>
            <family val="2"/>
          </rPr>
          <t xml:space="preserve">
Selecione toda a área marcada em azul para visualizar a impressão.</t>
        </r>
      </text>
    </comment>
  </commentList>
</comments>
</file>

<file path=xl/sharedStrings.xml><?xml version="1.0" encoding="utf-8"?>
<sst xmlns="http://schemas.openxmlformats.org/spreadsheetml/2006/main" count="123" uniqueCount="73">
  <si>
    <t>Razão Social</t>
  </si>
  <si>
    <t>CNPJ nº</t>
  </si>
  <si>
    <t>Responsável Legal</t>
  </si>
  <si>
    <t>RG</t>
  </si>
  <si>
    <t>CPF</t>
  </si>
  <si>
    <t>Telefone para contato</t>
  </si>
  <si>
    <t>ÍNDICE DA PROPOSTA</t>
  </si>
  <si>
    <t>Documentos que compõe a proposta e que deverão ser impressos, rubricados, assinados e carimbados</t>
  </si>
  <si>
    <t>Cronograma físico-financeiro</t>
  </si>
  <si>
    <t>Aba nº 1</t>
  </si>
  <si>
    <t>Aba nº 2</t>
  </si>
  <si>
    <t>Órgão</t>
  </si>
  <si>
    <t>Endereço completo</t>
  </si>
  <si>
    <t>Licitação</t>
  </si>
  <si>
    <t>Objeto</t>
  </si>
  <si>
    <t>CNPJ Nº</t>
  </si>
  <si>
    <t>CRONOGRAMA FÍSICO-FINANCEIRO</t>
  </si>
  <si>
    <t>Cidade/UF</t>
  </si>
  <si>
    <t>Item nº</t>
  </si>
  <si>
    <t>Descrição</t>
  </si>
  <si>
    <t>Área por Local M²</t>
  </si>
  <si>
    <t>R$ Unitário</t>
  </si>
  <si>
    <t>R$ Total</t>
  </si>
  <si>
    <t>VALIDADE DA PROPOSTA: 90 (NOVENTA) DIAS</t>
  </si>
  <si>
    <t>CARIMBO E ASSINATURA</t>
  </si>
  <si>
    <t>Processo nº</t>
  </si>
  <si>
    <t>Endereço</t>
  </si>
  <si>
    <t>Preencher os espaços em branco com os dados da empresa - os dados 
serão transferidos automaticamente para as demais abas</t>
  </si>
  <si>
    <t>Proposta Orçamentária</t>
  </si>
  <si>
    <t>Aba nº 3</t>
  </si>
  <si>
    <t>PLANILHA DE CUSTO E FORMAÇÃO DE PREÇO</t>
  </si>
  <si>
    <t>Planilha de Custo e Formação de Preço</t>
  </si>
  <si>
    <t>Etapas</t>
  </si>
  <si>
    <t>Prazo para conclusão
 (em dias)</t>
  </si>
  <si>
    <t>Percentual de pagamento</t>
  </si>
  <si>
    <t>Valor da Medição</t>
  </si>
  <si>
    <t xml:space="preserve">PROPOSTA ORÇAMENTÁRIA </t>
  </si>
  <si>
    <t>R$ p/ M²</t>
  </si>
  <si>
    <t>Elaboração do PPCI.</t>
  </si>
  <si>
    <t>Responsável</t>
  </si>
  <si>
    <t>Contratada</t>
  </si>
  <si>
    <t>Análise e revisão</t>
  </si>
  <si>
    <t>Contratante</t>
  </si>
  <si>
    <t>Correções e adequações</t>
  </si>
  <si>
    <t xml:space="preserve">Análise e aprovação do PPCI pelo CBMRS. </t>
  </si>
  <si>
    <t>CBMRS</t>
  </si>
  <si>
    <t>1ª Etapa - Elaboração do PPCI</t>
  </si>
  <si>
    <t>2ª Etapa - Elaboração do Projeto Executivo</t>
  </si>
  <si>
    <t xml:space="preserve"> Contratada</t>
  </si>
  <si>
    <t xml:space="preserve">Elaboração do Projeto Executivo. </t>
  </si>
  <si>
    <t xml:space="preserve">Revisão e Análise. </t>
  </si>
  <si>
    <t xml:space="preserve">Correções e Adequações. </t>
  </si>
  <si>
    <t>Prazo de execução 1ª etapa</t>
  </si>
  <si>
    <t>Prazo de execução 2ª etapa</t>
  </si>
  <si>
    <t>Prazo total (1ª+2ª etapas)</t>
  </si>
  <si>
    <t>Área Total</t>
  </si>
  <si>
    <t>R$ Unitário p/ M²</t>
  </si>
  <si>
    <t>INSTITUTO FEDERAL FARROUPILHA CAMPUS JÚLIO DE CASTILHOS</t>
  </si>
  <si>
    <t>106620720002-39</t>
  </si>
  <si>
    <t>RODRIGO CARLOTTO</t>
  </si>
  <si>
    <t>RS 527-ESTRADA SECUNDÁRIA TUPANCIRETÃ- S.JOÃO DO BARRO PRETO</t>
  </si>
  <si>
    <t>Contratação de serviços de engenharia especializados para elaboração e aprovação do Plano de Prevenção e Proteção Contra Incêndio, com a emissão do Certificado de Aprovação pelo Corpo de Bombeiros, e respectivo Projeto Executivo Completo, das edificações existentes do Campus Júlio de Castilhos, conforme condições, quantidades e exigências estabelecidas no edital e seus anexos</t>
  </si>
  <si>
    <t>821520710-34</t>
  </si>
  <si>
    <t>(55) 3271 9506</t>
  </si>
  <si>
    <t>IFFar Campus Júlio de Castilhos</t>
  </si>
  <si>
    <t>RS527 - Estrada secundária Tupanciretã - São João do Barro Preto</t>
  </si>
  <si>
    <t xml:space="preserve">Tomada de Preço nº </t>
  </si>
  <si>
    <t>JÚLIO DE CASTILHOS/RS</t>
  </si>
  <si>
    <t>RODRIGO CARVALHO CARLOTTO</t>
  </si>
  <si>
    <t>(55)32719506</t>
  </si>
  <si>
    <t xml:space="preserve">Elaboração do PPCI e do Projeto Executivo do PPCI (forma completa): 
- Bloco A – Salas administrativas. (Área: 1.701,04m² - 01 pavimento).
- Bloco B - Prédio de Salas de aula e Laboratórios. (Área: 1.312,7m² - 03 pavimentos).
- Bloco C - Prédio de Salas de aula e Laboratórios. (Área: 2.505,30m² - 04 pavimentos).
- Ginásio – Prática de esportes (Área: 1.355,90m² - 01 pavimentos).
-Agroindústria – Processamento e armazenamento de alimentos.(Área:345,83m² - 01 pavimentos)
</t>
  </si>
  <si>
    <t>RS 527 - ESTRADA SECUNDÁRIA TUPANCIRETÃ - São João do Barro Preto</t>
  </si>
  <si>
    <t>23239.000610/2019-33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</si>
</sst>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1" xfId="0" applyFont="1" applyBorder="1" applyAlignment="1">
      <alignment horizontal="left"/>
    </xf>
    <xf numFmtId="14" fontId="2" fillId="0" borderId="5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4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14" fillId="0" borderId="1" xfId="0" applyFont="1" applyBorder="1"/>
    <xf numFmtId="0" fontId="16" fillId="0" borderId="1" xfId="0" applyFont="1" applyBorder="1"/>
    <xf numFmtId="0" fontId="7" fillId="0" borderId="4" xfId="0" applyFont="1" applyFill="1" applyBorder="1" applyAlignment="1">
      <alignment horizontal="center" vertical="center" wrapText="1"/>
    </xf>
    <xf numFmtId="8" fontId="7" fillId="4" borderId="1" xfId="0" applyNumberFormat="1" applyFont="1" applyFill="1" applyBorder="1" applyAlignment="1">
      <alignment horizontal="center" vertical="center" wrapText="1"/>
    </xf>
    <xf numFmtId="44" fontId="7" fillId="4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8" fontId="0" fillId="4" borderId="1" xfId="1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4" fontId="7" fillId="0" borderId="1" xfId="0" applyNumberFormat="1" applyFont="1" applyBorder="1" applyAlignment="1">
      <alignment horizontal="center" vertical="center" wrapText="1"/>
    </xf>
    <xf numFmtId="44" fontId="7" fillId="4" borderId="1" xfId="1" applyFont="1" applyFill="1" applyBorder="1" applyAlignment="1">
      <alignment horizontal="center" vertical="center" wrapText="1"/>
    </xf>
    <xf numFmtId="8" fontId="7" fillId="4" borderId="1" xfId="1" applyNumberFormat="1" applyFont="1" applyFill="1" applyBorder="1" applyAlignment="1">
      <alignment horizontal="center" vertical="center" wrapText="1"/>
    </xf>
    <xf numFmtId="9" fontId="7" fillId="6" borderId="1" xfId="0" applyNumberFormat="1" applyFont="1" applyFill="1" applyBorder="1" applyAlignment="1">
      <alignment horizontal="center" vertical="center" wrapText="1"/>
    </xf>
    <xf numFmtId="44" fontId="7" fillId="6" borderId="1" xfId="1" applyFont="1" applyFill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21"/>
  <sheetViews>
    <sheetView view="pageBreakPreview" zoomScale="115" zoomScaleNormal="100" zoomScaleSheetLayoutView="115" workbookViewId="0">
      <selection activeCell="B6" sqref="B6"/>
    </sheetView>
  </sheetViews>
  <sheetFormatPr defaultRowHeight="15" x14ac:dyDescent="0.25"/>
  <cols>
    <col min="1" max="1" width="25.42578125" customWidth="1"/>
    <col min="2" max="2" width="82.7109375" customWidth="1"/>
  </cols>
  <sheetData>
    <row r="1" spans="1:9" ht="21" x14ac:dyDescent="0.25">
      <c r="A1" s="55" t="s">
        <v>6</v>
      </c>
      <c r="B1" s="55"/>
    </row>
    <row r="2" spans="1:9" ht="37.5" customHeight="1" x14ac:dyDescent="0.25">
      <c r="A2" s="53" t="s">
        <v>27</v>
      </c>
      <c r="B2" s="54"/>
      <c r="C2" s="2"/>
      <c r="D2" s="2"/>
      <c r="E2" s="2"/>
      <c r="F2" s="2"/>
      <c r="G2" s="2"/>
      <c r="H2" s="2"/>
      <c r="I2" s="2"/>
    </row>
    <row r="3" spans="1:9" x14ac:dyDescent="0.25">
      <c r="A3" s="5" t="s">
        <v>11</v>
      </c>
      <c r="B3" s="6" t="s">
        <v>64</v>
      </c>
      <c r="C3" s="2"/>
      <c r="D3" s="2"/>
      <c r="E3" s="2"/>
      <c r="F3" s="2"/>
      <c r="G3" s="2"/>
      <c r="H3" s="2"/>
      <c r="I3" s="2"/>
    </row>
    <row r="4" spans="1:9" x14ac:dyDescent="0.25">
      <c r="A4" s="5" t="s">
        <v>12</v>
      </c>
      <c r="B4" s="6" t="s">
        <v>65</v>
      </c>
      <c r="C4" s="2"/>
      <c r="D4" s="2"/>
      <c r="E4" s="2"/>
      <c r="F4" s="2"/>
      <c r="G4" s="2"/>
      <c r="H4" s="2"/>
      <c r="I4" s="2"/>
    </row>
    <row r="5" spans="1:9" x14ac:dyDescent="0.25">
      <c r="A5" s="5" t="s">
        <v>13</v>
      </c>
      <c r="B5" s="6" t="s">
        <v>66</v>
      </c>
      <c r="C5" s="2"/>
      <c r="D5" s="2"/>
      <c r="E5" s="2"/>
      <c r="F5" s="2"/>
      <c r="G5" s="2"/>
      <c r="H5" s="2"/>
      <c r="I5" s="2"/>
    </row>
    <row r="6" spans="1:9" x14ac:dyDescent="0.25">
      <c r="A6" s="21" t="s">
        <v>25</v>
      </c>
      <c r="B6" s="6" t="s">
        <v>72</v>
      </c>
      <c r="C6" s="2"/>
      <c r="D6" s="2"/>
      <c r="E6" s="2"/>
      <c r="F6" s="2"/>
      <c r="G6" s="2"/>
      <c r="H6" s="2"/>
      <c r="I6" s="2"/>
    </row>
    <row r="7" spans="1:9" ht="85.5" customHeight="1" x14ac:dyDescent="0.25">
      <c r="A7" s="8" t="s">
        <v>14</v>
      </c>
      <c r="B7" s="7" t="s">
        <v>61</v>
      </c>
      <c r="C7" s="2"/>
      <c r="D7" s="2"/>
      <c r="E7" s="2"/>
      <c r="F7" s="2"/>
      <c r="G7" s="2"/>
      <c r="H7" s="2"/>
      <c r="I7" s="2"/>
    </row>
    <row r="8" spans="1:9" x14ac:dyDescent="0.25">
      <c r="A8" s="5" t="s">
        <v>0</v>
      </c>
      <c r="B8" s="23" t="s">
        <v>57</v>
      </c>
    </row>
    <row r="9" spans="1:9" x14ac:dyDescent="0.25">
      <c r="A9" s="5" t="s">
        <v>1</v>
      </c>
      <c r="B9" s="23" t="s">
        <v>58</v>
      </c>
    </row>
    <row r="10" spans="1:9" x14ac:dyDescent="0.25">
      <c r="A10" s="5" t="s">
        <v>17</v>
      </c>
      <c r="B10" s="23" t="s">
        <v>67</v>
      </c>
    </row>
    <row r="11" spans="1:9" x14ac:dyDescent="0.25">
      <c r="A11" s="5" t="s">
        <v>12</v>
      </c>
      <c r="B11" s="23" t="s">
        <v>71</v>
      </c>
    </row>
    <row r="12" spans="1:9" x14ac:dyDescent="0.25">
      <c r="A12" s="5" t="s">
        <v>2</v>
      </c>
      <c r="B12" s="23" t="s">
        <v>68</v>
      </c>
    </row>
    <row r="13" spans="1:9" x14ac:dyDescent="0.25">
      <c r="A13" s="5" t="s">
        <v>3</v>
      </c>
      <c r="B13" s="23">
        <v>1075621993</v>
      </c>
    </row>
    <row r="14" spans="1:9" x14ac:dyDescent="0.25">
      <c r="A14" s="5" t="s">
        <v>4</v>
      </c>
      <c r="B14" s="23" t="s">
        <v>62</v>
      </c>
    </row>
    <row r="15" spans="1:9" x14ac:dyDescent="0.25">
      <c r="A15" s="5" t="s">
        <v>5</v>
      </c>
      <c r="B15" s="23" t="s">
        <v>69</v>
      </c>
    </row>
    <row r="16" spans="1:9" x14ac:dyDescent="0.25">
      <c r="A16" s="41" t="s">
        <v>56</v>
      </c>
      <c r="B16" s="51">
        <v>7.93</v>
      </c>
    </row>
    <row r="18" spans="1:2" x14ac:dyDescent="0.25">
      <c r="A18" s="56" t="s">
        <v>7</v>
      </c>
      <c r="B18" s="56"/>
    </row>
    <row r="19" spans="1:2" x14ac:dyDescent="0.25">
      <c r="A19" s="4" t="s">
        <v>9</v>
      </c>
      <c r="B19" s="3" t="s">
        <v>31</v>
      </c>
    </row>
    <row r="20" spans="1:2" x14ac:dyDescent="0.25">
      <c r="A20" s="4" t="s">
        <v>10</v>
      </c>
      <c r="B20" s="3" t="s">
        <v>8</v>
      </c>
    </row>
    <row r="21" spans="1:2" x14ac:dyDescent="0.25">
      <c r="A21" s="4" t="s">
        <v>29</v>
      </c>
      <c r="B21" s="3" t="s">
        <v>28</v>
      </c>
    </row>
  </sheetData>
  <mergeCells count="3">
    <mergeCell ref="A2:B2"/>
    <mergeCell ref="A1:B1"/>
    <mergeCell ref="A18:B18"/>
  </mergeCells>
  <pageMargins left="0.511811024" right="0.511811024" top="0.78740157499999996" bottom="0.78740157499999996" header="0.31496062000000002" footer="0.31496062000000002"/>
  <pageSetup paperSize="9" scale="8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F45"/>
  <sheetViews>
    <sheetView view="pageBreakPreview" topLeftCell="A10" zoomScale="115" zoomScaleNormal="100" zoomScaleSheetLayoutView="115" workbookViewId="0">
      <selection activeCell="C5" sqref="C5:F5"/>
    </sheetView>
  </sheetViews>
  <sheetFormatPr defaultRowHeight="15" x14ac:dyDescent="0.25"/>
  <cols>
    <col min="2" max="2" width="11.140625" customWidth="1"/>
    <col min="3" max="3" width="84.28515625" customWidth="1"/>
    <col min="5" max="5" width="9.140625" bestFit="1" customWidth="1"/>
    <col min="6" max="6" width="16.28515625" customWidth="1"/>
  </cols>
  <sheetData>
    <row r="1" spans="1:6" ht="26.25" x14ac:dyDescent="0.25">
      <c r="A1" s="62" t="s">
        <v>30</v>
      </c>
      <c r="B1" s="63"/>
      <c r="C1" s="63"/>
      <c r="D1" s="63"/>
      <c r="E1" s="63"/>
      <c r="F1" s="64"/>
    </row>
    <row r="2" spans="1:6" x14ac:dyDescent="0.25">
      <c r="A2" s="9"/>
      <c r="B2" s="10"/>
      <c r="C2" s="10"/>
      <c r="D2" s="10"/>
      <c r="E2" s="10"/>
      <c r="F2" s="11"/>
    </row>
    <row r="3" spans="1:6" x14ac:dyDescent="0.25">
      <c r="A3" s="65" t="s">
        <v>0</v>
      </c>
      <c r="B3" s="65"/>
      <c r="C3" s="66" t="str">
        <f>'0.Índice'!B8</f>
        <v>INSTITUTO FEDERAL FARROUPILHA CAMPUS JÚLIO DE CASTILHOS</v>
      </c>
      <c r="D3" s="66"/>
      <c r="E3" s="66"/>
      <c r="F3" s="66"/>
    </row>
    <row r="4" spans="1:6" x14ac:dyDescent="0.25">
      <c r="A4" s="65" t="s">
        <v>15</v>
      </c>
      <c r="B4" s="65"/>
      <c r="C4" s="66" t="str">
        <f>'0.Índice'!B9</f>
        <v>106620720002-39</v>
      </c>
      <c r="D4" s="66"/>
      <c r="E4" s="66"/>
      <c r="F4" s="66"/>
    </row>
    <row r="5" spans="1:6" x14ac:dyDescent="0.25">
      <c r="A5" s="65" t="s">
        <v>26</v>
      </c>
      <c r="B5" s="65"/>
      <c r="C5" s="66" t="str">
        <f>'0.Índice'!B11</f>
        <v>RS 527 - ESTRADA SECUNDÁRIA TUPANCIRETÃ - São João do Barro Preto</v>
      </c>
      <c r="D5" s="66"/>
      <c r="E5" s="66"/>
      <c r="F5" s="66"/>
    </row>
    <row r="6" spans="1:6" x14ac:dyDescent="0.25">
      <c r="A6" s="31" t="s">
        <v>2</v>
      </c>
      <c r="B6" s="31"/>
      <c r="C6" s="59" t="str">
        <f>'0.Índice'!B12</f>
        <v>RODRIGO CARVALHO CARLOTTO</v>
      </c>
      <c r="D6" s="60"/>
      <c r="E6" s="60"/>
      <c r="F6" s="61"/>
    </row>
    <row r="7" spans="1:6" x14ac:dyDescent="0.25">
      <c r="A7" s="57" t="s">
        <v>3</v>
      </c>
      <c r="B7" s="58"/>
      <c r="C7" s="59">
        <f>'0.Índice'!B13</f>
        <v>1075621993</v>
      </c>
      <c r="D7" s="60"/>
      <c r="E7" s="60"/>
      <c r="F7" s="61"/>
    </row>
    <row r="8" spans="1:6" x14ac:dyDescent="0.25">
      <c r="A8" s="57" t="s">
        <v>4</v>
      </c>
      <c r="B8" s="58"/>
      <c r="C8" s="59" t="str">
        <f>'0.Índice'!B14</f>
        <v>821520710-34</v>
      </c>
      <c r="D8" s="60"/>
      <c r="E8" s="60"/>
      <c r="F8" s="61"/>
    </row>
    <row r="9" spans="1:6" x14ac:dyDescent="0.25">
      <c r="A9" s="57" t="s">
        <v>5</v>
      </c>
      <c r="B9" s="58"/>
      <c r="C9" s="59" t="str">
        <f>'0.Índice'!B15</f>
        <v>(55)32719506</v>
      </c>
      <c r="D9" s="60"/>
      <c r="E9" s="60"/>
      <c r="F9" s="61"/>
    </row>
    <row r="10" spans="1:6" x14ac:dyDescent="0.25">
      <c r="A10" s="65" t="s">
        <v>13</v>
      </c>
      <c r="B10" s="65"/>
      <c r="C10" s="66" t="str">
        <f>'0.Índice'!B5</f>
        <v xml:space="preserve">Tomada de Preço nº </v>
      </c>
      <c r="D10" s="66"/>
      <c r="E10" s="66"/>
      <c r="F10" s="66"/>
    </row>
    <row r="11" spans="1:6" x14ac:dyDescent="0.25">
      <c r="A11" s="57" t="s">
        <v>25</v>
      </c>
      <c r="B11" s="58"/>
      <c r="C11" s="59" t="str">
        <f>'0.Índice'!B6</f>
        <v>23239.000610/2019-33</v>
      </c>
      <c r="D11" s="60"/>
      <c r="E11" s="60"/>
      <c r="F11" s="61"/>
    </row>
    <row r="12" spans="1:6" ht="75.75" customHeight="1" x14ac:dyDescent="0.25">
      <c r="A12" s="70" t="s">
        <v>14</v>
      </c>
      <c r="B12" s="71"/>
      <c r="C12" s="59" t="str">
        <f>'0.Índice'!B7</f>
        <v>Contratação de serviços de engenharia especializados para elaboração e aprovação do Plano de Prevenção e Proteção Contra Incêndio, com a emissão do Certificado de Aprovação pelo Corpo de Bombeiros, e respectivo Projeto Executivo Completo, das edificações existentes do Campus Júlio de Castilhos, conforme condições, quantidades e exigências estabelecidas no edital e seus anexos</v>
      </c>
      <c r="D12" s="60"/>
      <c r="E12" s="60"/>
      <c r="F12" s="61"/>
    </row>
    <row r="13" spans="1:6" x14ac:dyDescent="0.25">
      <c r="A13" s="9"/>
      <c r="B13" s="10"/>
      <c r="C13" s="10"/>
      <c r="D13" s="10"/>
      <c r="E13" s="10"/>
      <c r="F13" s="11"/>
    </row>
    <row r="14" spans="1:6" x14ac:dyDescent="0.25">
      <c r="A14" s="42"/>
      <c r="B14" s="24" t="s">
        <v>18</v>
      </c>
      <c r="C14" s="24" t="s">
        <v>19</v>
      </c>
      <c r="D14" s="24" t="s">
        <v>55</v>
      </c>
      <c r="E14" s="24" t="s">
        <v>21</v>
      </c>
      <c r="F14" s="24" t="s">
        <v>22</v>
      </c>
    </row>
    <row r="15" spans="1:6" ht="126" x14ac:dyDescent="0.25">
      <c r="A15" s="45"/>
      <c r="B15" s="48">
        <v>1</v>
      </c>
      <c r="C15" s="50" t="s">
        <v>70</v>
      </c>
      <c r="D15" s="49">
        <v>7220.77</v>
      </c>
      <c r="E15" s="47">
        <f>'0.Índice'!B16</f>
        <v>7.93</v>
      </c>
      <c r="F15" s="46">
        <f>ROUND(E15*D15,2)</f>
        <v>57260.71</v>
      </c>
    </row>
    <row r="16" spans="1:6" x14ac:dyDescent="0.25">
      <c r="A16" s="9"/>
      <c r="B16" s="10"/>
      <c r="C16" s="10"/>
      <c r="D16" s="10"/>
      <c r="E16" s="10"/>
      <c r="F16" s="11"/>
    </row>
    <row r="17" spans="1:6" x14ac:dyDescent="0.25">
      <c r="A17" s="9"/>
      <c r="B17" s="10"/>
      <c r="C17" s="10"/>
      <c r="D17" s="10"/>
      <c r="E17" s="10"/>
      <c r="F17" s="11"/>
    </row>
    <row r="18" spans="1:6" x14ac:dyDescent="0.25">
      <c r="A18" s="9"/>
      <c r="B18" s="10"/>
      <c r="C18" s="10"/>
      <c r="D18" s="67" t="str">
        <f>'0.Índice'!B10</f>
        <v>JÚLIO DE CASTILHOS/RS</v>
      </c>
      <c r="E18" s="67"/>
      <c r="F18" s="22">
        <f ca="1">TODAY()</f>
        <v>43746</v>
      </c>
    </row>
    <row r="19" spans="1:6" x14ac:dyDescent="0.25">
      <c r="A19" s="9"/>
      <c r="B19" s="10"/>
      <c r="C19" s="10"/>
      <c r="D19" s="10"/>
      <c r="E19" s="10"/>
      <c r="F19" s="11"/>
    </row>
    <row r="20" spans="1:6" x14ac:dyDescent="0.25">
      <c r="A20" s="68" t="s">
        <v>24</v>
      </c>
      <c r="B20" s="69"/>
      <c r="C20" s="69"/>
      <c r="D20" s="69"/>
      <c r="E20" s="10"/>
      <c r="F20" s="11"/>
    </row>
    <row r="21" spans="1:6" x14ac:dyDescent="0.25">
      <c r="A21" s="68"/>
      <c r="B21" s="69"/>
      <c r="C21" s="69"/>
      <c r="D21" s="69"/>
      <c r="E21" s="10"/>
      <c r="F21" s="11"/>
    </row>
    <row r="22" spans="1:6" x14ac:dyDescent="0.25">
      <c r="A22" s="68"/>
      <c r="B22" s="69"/>
      <c r="C22" s="69"/>
      <c r="D22" s="69"/>
      <c r="E22" s="10"/>
      <c r="F22" s="11"/>
    </row>
    <row r="23" spans="1:6" x14ac:dyDescent="0.25">
      <c r="A23" s="68"/>
      <c r="B23" s="69"/>
      <c r="C23" s="69"/>
      <c r="D23" s="69"/>
      <c r="E23" s="10"/>
      <c r="F23" s="11"/>
    </row>
    <row r="24" spans="1:6" x14ac:dyDescent="0.25">
      <c r="A24" s="68"/>
      <c r="B24" s="69"/>
      <c r="C24" s="69"/>
      <c r="D24" s="69"/>
      <c r="E24" s="10"/>
      <c r="F24" s="11"/>
    </row>
    <row r="25" spans="1:6" x14ac:dyDescent="0.25">
      <c r="A25" s="9"/>
      <c r="B25" s="10"/>
      <c r="C25" s="10"/>
      <c r="D25" s="10"/>
      <c r="E25" s="10"/>
      <c r="F25" s="11"/>
    </row>
    <row r="26" spans="1:6" x14ac:dyDescent="0.25">
      <c r="A26" s="12"/>
      <c r="B26" s="13"/>
      <c r="C26" s="13"/>
      <c r="D26" s="13"/>
      <c r="E26" s="13"/>
      <c r="F26" s="14"/>
    </row>
    <row r="27" spans="1:6" x14ac:dyDescent="0.25">
      <c r="A27" s="9"/>
      <c r="B27" s="10"/>
      <c r="C27" s="10"/>
      <c r="D27" s="10"/>
      <c r="E27" s="10"/>
      <c r="F27" s="10"/>
    </row>
    <row r="28" spans="1:6" x14ac:dyDescent="0.25">
      <c r="A28" s="9"/>
      <c r="B28" s="10"/>
      <c r="C28" s="10"/>
      <c r="D28" s="10"/>
      <c r="E28" s="10"/>
      <c r="F28" s="10"/>
    </row>
    <row r="29" spans="1:6" x14ac:dyDescent="0.25">
      <c r="A29" s="9"/>
      <c r="B29" s="10"/>
      <c r="C29" s="10"/>
      <c r="D29" s="10"/>
      <c r="E29" s="10"/>
      <c r="F29" s="10"/>
    </row>
    <row r="30" spans="1:6" x14ac:dyDescent="0.25">
      <c r="A30" s="9"/>
      <c r="B30" s="10"/>
      <c r="C30" s="10"/>
      <c r="D30" s="10"/>
      <c r="E30" s="10"/>
      <c r="F30" s="10"/>
    </row>
    <row r="31" spans="1:6" x14ac:dyDescent="0.25">
      <c r="A31" s="9"/>
      <c r="B31" s="10"/>
      <c r="C31" s="10"/>
      <c r="D31" s="10"/>
      <c r="E31" s="10"/>
      <c r="F31" s="10"/>
    </row>
    <row r="32" spans="1:6" x14ac:dyDescent="0.25">
      <c r="A32" s="9"/>
      <c r="B32" s="10"/>
      <c r="C32" s="10"/>
      <c r="D32" s="10"/>
      <c r="E32" s="10"/>
      <c r="F32" s="10"/>
    </row>
    <row r="33" spans="1:6" x14ac:dyDescent="0.25">
      <c r="A33" s="9"/>
      <c r="B33" s="10"/>
      <c r="C33" s="10"/>
      <c r="D33" s="10"/>
      <c r="E33" s="10"/>
      <c r="F33" s="10"/>
    </row>
    <row r="34" spans="1:6" x14ac:dyDescent="0.25">
      <c r="A34" s="9"/>
      <c r="B34" s="10"/>
      <c r="C34" s="10"/>
      <c r="D34" s="10"/>
      <c r="E34" s="10"/>
      <c r="F34" s="10"/>
    </row>
    <row r="35" spans="1:6" x14ac:dyDescent="0.25">
      <c r="A35" s="9"/>
      <c r="B35" s="10"/>
      <c r="C35" s="10"/>
      <c r="D35" s="10"/>
      <c r="E35" s="10"/>
      <c r="F35" s="10"/>
    </row>
    <row r="36" spans="1:6" x14ac:dyDescent="0.25">
      <c r="A36" s="9"/>
      <c r="B36" s="10"/>
      <c r="C36" s="10"/>
      <c r="D36" s="10"/>
      <c r="E36" s="10"/>
      <c r="F36" s="10"/>
    </row>
    <row r="37" spans="1:6" x14ac:dyDescent="0.25">
      <c r="A37" s="9"/>
      <c r="B37" s="10"/>
      <c r="C37" s="10"/>
      <c r="D37" s="10"/>
      <c r="E37" s="10"/>
      <c r="F37" s="10"/>
    </row>
    <row r="38" spans="1:6" x14ac:dyDescent="0.25">
      <c r="A38" s="9"/>
      <c r="B38" s="10"/>
      <c r="C38" s="10"/>
      <c r="D38" s="10"/>
      <c r="E38" s="10"/>
      <c r="F38" s="10"/>
    </row>
    <row r="39" spans="1:6" x14ac:dyDescent="0.25">
      <c r="A39" s="9"/>
      <c r="B39" s="10"/>
      <c r="C39" s="10"/>
      <c r="D39" s="10"/>
      <c r="E39" s="10"/>
      <c r="F39" s="10"/>
    </row>
    <row r="40" spans="1:6" x14ac:dyDescent="0.25">
      <c r="A40" s="9"/>
      <c r="B40" s="10"/>
      <c r="C40" s="10"/>
      <c r="D40" s="10"/>
      <c r="E40" s="10"/>
      <c r="F40" s="10"/>
    </row>
    <row r="41" spans="1:6" x14ac:dyDescent="0.25">
      <c r="A41" s="9"/>
      <c r="B41" s="10"/>
      <c r="C41" s="10"/>
      <c r="D41" s="10"/>
      <c r="E41" s="10"/>
      <c r="F41" s="10"/>
    </row>
    <row r="42" spans="1:6" x14ac:dyDescent="0.25">
      <c r="A42" s="9"/>
      <c r="B42" s="10"/>
      <c r="C42" s="10"/>
      <c r="D42" s="10"/>
      <c r="E42" s="10"/>
      <c r="F42" s="10"/>
    </row>
    <row r="43" spans="1:6" x14ac:dyDescent="0.25">
      <c r="A43" s="9"/>
      <c r="B43" s="10"/>
      <c r="C43" s="10"/>
      <c r="D43" s="10"/>
      <c r="E43" s="10"/>
      <c r="F43" s="10"/>
    </row>
    <row r="44" spans="1:6" x14ac:dyDescent="0.25">
      <c r="A44" s="9"/>
      <c r="B44" s="10"/>
      <c r="C44" s="10"/>
      <c r="D44" s="10"/>
      <c r="E44" s="10"/>
      <c r="F44" s="10"/>
    </row>
    <row r="45" spans="1:6" x14ac:dyDescent="0.25">
      <c r="A45" s="12"/>
      <c r="B45" s="13"/>
      <c r="C45" s="13"/>
      <c r="D45" s="13"/>
      <c r="E45" s="13"/>
      <c r="F45" s="13"/>
    </row>
  </sheetData>
  <mergeCells count="22">
    <mergeCell ref="D18:E18"/>
    <mergeCell ref="A20:D24"/>
    <mergeCell ref="A10:B10"/>
    <mergeCell ref="C10:F10"/>
    <mergeCell ref="A11:B11"/>
    <mergeCell ref="C11:F11"/>
    <mergeCell ref="A12:B12"/>
    <mergeCell ref="C12:F12"/>
    <mergeCell ref="A9:B9"/>
    <mergeCell ref="C9:F9"/>
    <mergeCell ref="A1:F1"/>
    <mergeCell ref="A3:B3"/>
    <mergeCell ref="C3:F3"/>
    <mergeCell ref="A4:B4"/>
    <mergeCell ref="C4:F4"/>
    <mergeCell ref="A5:B5"/>
    <mergeCell ref="C5:F5"/>
    <mergeCell ref="C6:F6"/>
    <mergeCell ref="A7:B7"/>
    <mergeCell ref="C7:F7"/>
    <mergeCell ref="A8:B8"/>
    <mergeCell ref="C8:F8"/>
  </mergeCells>
  <pageMargins left="0.511811024" right="0.511811024" top="0.78740157499999996" bottom="0.78740157499999996" header="0.31496062000000002" footer="0.31496062000000002"/>
  <pageSetup paperSize="9" scale="66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35"/>
  <sheetViews>
    <sheetView view="pageBreakPreview" topLeftCell="A13" zoomScaleNormal="100" zoomScaleSheetLayoutView="100" workbookViewId="0">
      <selection activeCell="D53" sqref="D53"/>
    </sheetView>
  </sheetViews>
  <sheetFormatPr defaultRowHeight="12.75" x14ac:dyDescent="0.2"/>
  <cols>
    <col min="1" max="1" width="9.140625" style="1"/>
    <col min="2" max="2" width="11.5703125" style="1" customWidth="1"/>
    <col min="3" max="3" width="9.140625" style="1"/>
    <col min="4" max="4" width="23.28515625" style="1" customWidth="1"/>
    <col min="5" max="5" width="9.140625" style="1"/>
    <col min="6" max="9" width="13.42578125" style="1" customWidth="1"/>
    <col min="10" max="10" width="30.140625" style="1" customWidth="1"/>
    <col min="11" max="11" width="13.5703125" style="1" customWidth="1"/>
    <col min="12" max="12" width="15.85546875" style="1" bestFit="1" customWidth="1"/>
    <col min="13" max="16384" width="9.140625" style="1"/>
  </cols>
  <sheetData>
    <row r="1" spans="1:12" ht="26.25" customHeight="1" x14ac:dyDescent="0.2">
      <c r="A1" s="62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5" x14ac:dyDescent="0.25">
      <c r="A2" s="65" t="s">
        <v>0</v>
      </c>
      <c r="B2" s="65"/>
      <c r="C2" s="59" t="str">
        <f>'0.Índice'!B8</f>
        <v>INSTITUTO FEDERAL FARROUPILHA CAMPUS JÚLIO DE CASTILHOS</v>
      </c>
      <c r="D2" s="60"/>
      <c r="E2" s="60"/>
      <c r="F2" s="60"/>
      <c r="G2" s="60"/>
      <c r="H2" s="60"/>
      <c r="I2" s="60"/>
      <c r="J2" s="60"/>
      <c r="K2" s="60"/>
      <c r="L2" s="61"/>
    </row>
    <row r="3" spans="1:12" ht="15" x14ac:dyDescent="0.25">
      <c r="A3" s="65" t="s">
        <v>15</v>
      </c>
      <c r="B3" s="65"/>
      <c r="C3" s="59" t="str">
        <f>'0.Índice'!B9</f>
        <v>106620720002-39</v>
      </c>
      <c r="D3" s="60"/>
      <c r="E3" s="60"/>
      <c r="F3" s="60"/>
      <c r="G3" s="60"/>
      <c r="H3" s="60"/>
      <c r="I3" s="60"/>
      <c r="J3" s="60"/>
      <c r="K3" s="60"/>
      <c r="L3" s="61"/>
    </row>
    <row r="4" spans="1:12" ht="15" x14ac:dyDescent="0.25">
      <c r="A4" s="65" t="s">
        <v>26</v>
      </c>
      <c r="B4" s="65"/>
      <c r="C4" s="59" t="str">
        <f>'0.Índice'!B11</f>
        <v>RS 527 - ESTRADA SECUNDÁRIA TUPANCIRETÃ - São João do Barro Preto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x14ac:dyDescent="0.25">
      <c r="A5" s="31" t="s">
        <v>2</v>
      </c>
      <c r="B5" s="31"/>
      <c r="C5" s="59" t="str">
        <f>'0.Índice'!B12</f>
        <v>RODRIGO CARVALHO CARLOTTO</v>
      </c>
      <c r="D5" s="60"/>
      <c r="E5" s="60"/>
      <c r="F5" s="60"/>
      <c r="G5" s="60"/>
      <c r="H5" s="60"/>
      <c r="I5" s="60"/>
      <c r="J5" s="60"/>
      <c r="K5" s="60"/>
      <c r="L5" s="61"/>
    </row>
    <row r="6" spans="1:12" ht="15" x14ac:dyDescent="0.25">
      <c r="A6" s="57" t="s">
        <v>3</v>
      </c>
      <c r="B6" s="58"/>
      <c r="C6" s="59">
        <f>'0.Índice'!B13</f>
        <v>1075621993</v>
      </c>
      <c r="D6" s="60"/>
      <c r="E6" s="60"/>
      <c r="F6" s="60"/>
      <c r="G6" s="60"/>
      <c r="H6" s="60"/>
      <c r="I6" s="60"/>
      <c r="J6" s="60"/>
      <c r="K6" s="60"/>
      <c r="L6" s="61"/>
    </row>
    <row r="7" spans="1:12" ht="15" x14ac:dyDescent="0.25">
      <c r="A7" s="57" t="s">
        <v>4</v>
      </c>
      <c r="B7" s="58"/>
      <c r="C7" s="59" t="str">
        <f>'0.Índice'!B14</f>
        <v>821520710-34</v>
      </c>
      <c r="D7" s="60"/>
      <c r="E7" s="60"/>
      <c r="F7" s="60"/>
      <c r="G7" s="60"/>
      <c r="H7" s="60"/>
      <c r="I7" s="60"/>
      <c r="J7" s="60"/>
      <c r="K7" s="60"/>
      <c r="L7" s="61"/>
    </row>
    <row r="8" spans="1:12" ht="15" x14ac:dyDescent="0.25">
      <c r="A8" s="57" t="s">
        <v>5</v>
      </c>
      <c r="B8" s="58"/>
      <c r="C8" s="59" t="str">
        <f>'0.Índice'!B15</f>
        <v>(55)32719506</v>
      </c>
      <c r="D8" s="60"/>
      <c r="E8" s="60"/>
      <c r="F8" s="60"/>
      <c r="G8" s="60"/>
      <c r="H8" s="60"/>
      <c r="I8" s="60"/>
      <c r="J8" s="60"/>
      <c r="K8" s="60"/>
      <c r="L8" s="61"/>
    </row>
    <row r="9" spans="1:12" ht="15" customHeight="1" x14ac:dyDescent="0.25">
      <c r="A9" s="65" t="s">
        <v>13</v>
      </c>
      <c r="B9" s="65"/>
      <c r="C9" s="59" t="str">
        <f>'0.Índice'!B5</f>
        <v xml:space="preserve">Tomada de Preço nº </v>
      </c>
      <c r="D9" s="60"/>
      <c r="E9" s="60"/>
      <c r="F9" s="60"/>
      <c r="G9" s="60"/>
      <c r="H9" s="60"/>
      <c r="I9" s="60"/>
      <c r="J9" s="60"/>
      <c r="K9" s="60"/>
      <c r="L9" s="61"/>
    </row>
    <row r="10" spans="1:12" ht="15" customHeight="1" x14ac:dyDescent="0.25">
      <c r="A10" s="57" t="s">
        <v>25</v>
      </c>
      <c r="B10" s="58"/>
      <c r="C10" s="59" t="str">
        <f>'0.Índice'!B6</f>
        <v>23239.000610/2019-33</v>
      </c>
      <c r="D10" s="60"/>
      <c r="E10" s="60"/>
      <c r="F10" s="60"/>
      <c r="G10" s="60"/>
      <c r="H10" s="60"/>
      <c r="I10" s="60"/>
      <c r="J10" s="60"/>
      <c r="K10" s="60"/>
      <c r="L10" s="61"/>
    </row>
    <row r="11" spans="1:12" ht="54.75" customHeight="1" x14ac:dyDescent="0.25">
      <c r="A11" s="70" t="s">
        <v>14</v>
      </c>
      <c r="B11" s="71"/>
      <c r="C11" s="59" t="str">
        <f>'0.Índice'!B7</f>
        <v>Contratação de serviços de engenharia especializados para elaboração e aprovação do Plano de Prevenção e Proteção Contra Incêndio, com a emissão do Certificado de Aprovação pelo Corpo de Bombeiros, e respectivo Projeto Executivo Completo, das edificações existentes do Campus Júlio de Castilhos, conforme condições, quantidades e exigências estabelecidas no edital e seus anexos</v>
      </c>
      <c r="D11" s="60"/>
      <c r="E11" s="60"/>
      <c r="F11" s="60"/>
      <c r="G11" s="60"/>
      <c r="H11" s="60"/>
      <c r="I11" s="60"/>
      <c r="J11" s="60"/>
      <c r="K11" s="60"/>
      <c r="L11" s="61"/>
    </row>
    <row r="12" spans="1:12" x14ac:dyDescent="0.2">
      <c r="A12" s="1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7"/>
    </row>
    <row r="13" spans="1:12" customFormat="1" ht="15" x14ac:dyDescent="0.25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7"/>
    </row>
    <row r="14" spans="1:12" ht="21" x14ac:dyDescent="0.2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6"/>
    </row>
    <row r="15" spans="1:12" ht="21" x14ac:dyDescent="0.2">
      <c r="A15" s="34"/>
      <c r="B15" s="35"/>
      <c r="C15" s="35"/>
      <c r="D15" s="35"/>
      <c r="E15" s="35"/>
      <c r="F15" s="35"/>
      <c r="G15" s="35"/>
      <c r="H15" s="35"/>
      <c r="I15" s="35"/>
      <c r="J15" s="87" t="s">
        <v>46</v>
      </c>
      <c r="K15" s="87"/>
      <c r="L15" s="87"/>
    </row>
    <row r="16" spans="1:12" ht="24" x14ac:dyDescent="0.2">
      <c r="A16" s="33" t="s">
        <v>18</v>
      </c>
      <c r="B16" s="73" t="s">
        <v>19</v>
      </c>
      <c r="C16" s="73"/>
      <c r="D16" s="73"/>
      <c r="E16" s="33" t="s">
        <v>20</v>
      </c>
      <c r="F16" s="33" t="s">
        <v>37</v>
      </c>
      <c r="G16" s="33" t="s">
        <v>22</v>
      </c>
      <c r="H16" s="33" t="s">
        <v>34</v>
      </c>
      <c r="I16" s="33" t="s">
        <v>35</v>
      </c>
      <c r="J16" s="36" t="s">
        <v>32</v>
      </c>
      <c r="K16" s="36" t="s">
        <v>39</v>
      </c>
      <c r="L16" s="36" t="s">
        <v>33</v>
      </c>
    </row>
    <row r="17" spans="1:12" ht="15" customHeight="1" x14ac:dyDescent="0.2">
      <c r="A17" s="83">
        <v>1</v>
      </c>
      <c r="B17" s="74" t="str">
        <f>'1. Plan. Custo e form. Preços'!C15</f>
        <v xml:space="preserve">Elaboração do PPCI e do Projeto Executivo do PPCI (forma completa): 
- Bloco A – Salas administrativas. (Área: 1.701,04m² - 01 pavimento).
- Bloco B - Prédio de Salas de aula e Laboratórios. (Área: 1.312,7m² - 03 pavimentos).
- Bloco C - Prédio de Salas de aula e Laboratórios. (Área: 2.505,30m² - 04 pavimentos).
- Ginásio – Prática de esportes (Área: 1.355,90m² - 01 pavimentos).
-Agroindústria – Processamento e armazenamento de alimentos.(Área:345,83m² - 01 pavimentos)
</v>
      </c>
      <c r="C17" s="75"/>
      <c r="D17" s="76"/>
      <c r="E17" s="94">
        <f>'1. Plan. Custo e form. Preços'!D15</f>
        <v>7220.77</v>
      </c>
      <c r="F17" s="95">
        <f>'1. Plan. Custo e form. Preços'!E15</f>
        <v>7.93</v>
      </c>
      <c r="G17" s="96">
        <f>'1. Plan. Custo e form. Preços'!F15</f>
        <v>57260.71</v>
      </c>
      <c r="H17" s="97">
        <v>0.3</v>
      </c>
      <c r="I17" s="98">
        <f>G17*0.3</f>
        <v>17178.213</v>
      </c>
      <c r="J17" s="26" t="s">
        <v>38</v>
      </c>
      <c r="K17" s="26" t="s">
        <v>40</v>
      </c>
      <c r="L17" s="25">
        <v>45</v>
      </c>
    </row>
    <row r="18" spans="1:12" ht="15" x14ac:dyDescent="0.2">
      <c r="A18" s="83"/>
      <c r="B18" s="77"/>
      <c r="C18" s="78"/>
      <c r="D18" s="79"/>
      <c r="E18" s="94"/>
      <c r="F18" s="95"/>
      <c r="G18" s="95"/>
      <c r="H18" s="97"/>
      <c r="I18" s="98"/>
      <c r="J18" s="26" t="s">
        <v>41</v>
      </c>
      <c r="K18" s="26" t="s">
        <v>42</v>
      </c>
      <c r="L18" s="25">
        <v>15</v>
      </c>
    </row>
    <row r="19" spans="1:12" ht="15" x14ac:dyDescent="0.2">
      <c r="A19" s="83"/>
      <c r="B19" s="77"/>
      <c r="C19" s="78"/>
      <c r="D19" s="79"/>
      <c r="E19" s="94"/>
      <c r="F19" s="95"/>
      <c r="G19" s="95"/>
      <c r="H19" s="97"/>
      <c r="I19" s="98"/>
      <c r="J19" s="26" t="s">
        <v>43</v>
      </c>
      <c r="K19" s="26" t="s">
        <v>40</v>
      </c>
      <c r="L19" s="25">
        <v>20</v>
      </c>
    </row>
    <row r="20" spans="1:12" ht="30" x14ac:dyDescent="0.2">
      <c r="A20" s="83"/>
      <c r="B20" s="77"/>
      <c r="C20" s="78"/>
      <c r="D20" s="79"/>
      <c r="E20" s="94"/>
      <c r="F20" s="95"/>
      <c r="G20" s="95"/>
      <c r="H20" s="97"/>
      <c r="I20" s="98"/>
      <c r="J20" s="26" t="s">
        <v>44</v>
      </c>
      <c r="K20" s="26" t="s">
        <v>45</v>
      </c>
      <c r="L20" s="25">
        <v>120</v>
      </c>
    </row>
    <row r="21" spans="1:12" ht="15" x14ac:dyDescent="0.2">
      <c r="A21" s="83"/>
      <c r="B21" s="77"/>
      <c r="C21" s="78"/>
      <c r="D21" s="79"/>
      <c r="E21" s="94"/>
      <c r="F21" s="95"/>
      <c r="G21" s="95"/>
      <c r="H21" s="97"/>
      <c r="I21" s="98"/>
      <c r="J21" s="26" t="s">
        <v>51</v>
      </c>
      <c r="K21" s="26" t="s">
        <v>40</v>
      </c>
      <c r="L21" s="25">
        <v>20</v>
      </c>
    </row>
    <row r="22" spans="1:12" ht="15" x14ac:dyDescent="0.25">
      <c r="A22" s="83"/>
      <c r="B22" s="77"/>
      <c r="C22" s="78"/>
      <c r="D22" s="79"/>
      <c r="E22" s="94"/>
      <c r="F22" s="95"/>
      <c r="G22" s="95"/>
      <c r="H22" s="97"/>
      <c r="I22" s="98"/>
      <c r="J22" s="89" t="s">
        <v>52</v>
      </c>
      <c r="K22" s="90"/>
      <c r="L22" s="38">
        <f>SUM(L17:L21)</f>
        <v>220</v>
      </c>
    </row>
    <row r="23" spans="1:12" ht="21" x14ac:dyDescent="0.2">
      <c r="A23" s="83"/>
      <c r="B23" s="77"/>
      <c r="C23" s="78"/>
      <c r="D23" s="79"/>
      <c r="E23" s="94"/>
      <c r="F23" s="95"/>
      <c r="G23" s="95"/>
      <c r="H23" s="99">
        <v>0.7</v>
      </c>
      <c r="I23" s="100">
        <f>G17*0.7</f>
        <v>40082.496999999996</v>
      </c>
      <c r="J23" s="88" t="s">
        <v>47</v>
      </c>
      <c r="K23" s="88"/>
      <c r="L23" s="88"/>
    </row>
    <row r="24" spans="1:12" ht="24" x14ac:dyDescent="0.2">
      <c r="A24" s="83"/>
      <c r="B24" s="77"/>
      <c r="C24" s="78"/>
      <c r="D24" s="79"/>
      <c r="E24" s="94"/>
      <c r="F24" s="95"/>
      <c r="G24" s="95"/>
      <c r="H24" s="100"/>
      <c r="I24" s="100"/>
      <c r="J24" s="37" t="s">
        <v>32</v>
      </c>
      <c r="K24" s="37" t="s">
        <v>39</v>
      </c>
      <c r="L24" s="37" t="s">
        <v>33</v>
      </c>
    </row>
    <row r="25" spans="1:12" ht="30" x14ac:dyDescent="0.2">
      <c r="A25" s="83"/>
      <c r="B25" s="77"/>
      <c r="C25" s="78"/>
      <c r="D25" s="79"/>
      <c r="E25" s="94"/>
      <c r="F25" s="95"/>
      <c r="G25" s="95"/>
      <c r="H25" s="100"/>
      <c r="I25" s="100"/>
      <c r="J25" s="26" t="s">
        <v>49</v>
      </c>
      <c r="K25" s="26" t="s">
        <v>48</v>
      </c>
      <c r="L25" s="25">
        <v>60</v>
      </c>
    </row>
    <row r="26" spans="1:12" ht="15" x14ac:dyDescent="0.25">
      <c r="A26" s="83"/>
      <c r="B26" s="77"/>
      <c r="C26" s="78"/>
      <c r="D26" s="79"/>
      <c r="E26" s="94"/>
      <c r="F26" s="95"/>
      <c r="G26" s="95"/>
      <c r="H26" s="100"/>
      <c r="I26" s="100"/>
      <c r="J26" s="26" t="s">
        <v>50</v>
      </c>
      <c r="K26" s="26" t="s">
        <v>42</v>
      </c>
      <c r="L26" s="27">
        <v>20</v>
      </c>
    </row>
    <row r="27" spans="1:12" ht="15" x14ac:dyDescent="0.25">
      <c r="A27" s="83"/>
      <c r="B27" s="77"/>
      <c r="C27" s="78"/>
      <c r="D27" s="79"/>
      <c r="E27" s="94"/>
      <c r="F27" s="95"/>
      <c r="G27" s="95"/>
      <c r="H27" s="100"/>
      <c r="I27" s="100"/>
      <c r="J27" s="26" t="s">
        <v>51</v>
      </c>
      <c r="K27" s="26" t="s">
        <v>48</v>
      </c>
      <c r="L27" s="27">
        <v>30</v>
      </c>
    </row>
    <row r="28" spans="1:12" ht="15" x14ac:dyDescent="0.25">
      <c r="A28" s="83"/>
      <c r="B28" s="80"/>
      <c r="C28" s="81"/>
      <c r="D28" s="82"/>
      <c r="E28" s="94"/>
      <c r="F28" s="95"/>
      <c r="G28" s="95"/>
      <c r="H28" s="100"/>
      <c r="I28" s="100"/>
      <c r="J28" s="91" t="s">
        <v>53</v>
      </c>
      <c r="K28" s="92"/>
      <c r="L28" s="38">
        <f>SUM(L23:L27)</f>
        <v>110</v>
      </c>
    </row>
    <row r="29" spans="1:12" ht="15" x14ac:dyDescent="0.25">
      <c r="A29" s="30"/>
      <c r="B29" s="29"/>
      <c r="C29" s="29"/>
      <c r="D29" s="29"/>
      <c r="E29" s="29"/>
      <c r="F29" s="28"/>
      <c r="G29" s="28"/>
      <c r="H29" s="28"/>
      <c r="I29" s="28"/>
      <c r="J29" s="93" t="s">
        <v>54</v>
      </c>
      <c r="K29" s="93"/>
      <c r="L29" s="39">
        <f>L22+L28</f>
        <v>330</v>
      </c>
    </row>
    <row r="30" spans="1:12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7"/>
    </row>
    <row r="31" spans="1:12" ht="15" x14ac:dyDescent="0.25">
      <c r="A31" s="16"/>
      <c r="B31" s="10"/>
      <c r="C31" s="10"/>
      <c r="D31" s="10"/>
      <c r="E31" s="67">
        <f>'0.Índice'!C20</f>
        <v>0</v>
      </c>
      <c r="F31" s="67"/>
      <c r="G31" s="67"/>
      <c r="H31" s="32"/>
      <c r="I31" s="40">
        <f ca="1">TODAY()</f>
        <v>43746</v>
      </c>
      <c r="J31" s="15"/>
      <c r="K31" s="15"/>
      <c r="L31" s="17"/>
    </row>
    <row r="32" spans="1:12" ht="15" x14ac:dyDescent="0.25">
      <c r="A32" s="16"/>
      <c r="B32" s="10"/>
      <c r="C32" s="10"/>
      <c r="D32" s="10"/>
      <c r="E32" s="10"/>
      <c r="F32" s="10"/>
      <c r="G32" s="10"/>
      <c r="H32" s="10"/>
      <c r="I32" s="10"/>
      <c r="J32" s="15"/>
      <c r="K32" s="15"/>
      <c r="L32" s="17"/>
    </row>
    <row r="33" spans="1:12" ht="15" x14ac:dyDescent="0.25">
      <c r="A33" s="16"/>
      <c r="B33" s="69" t="s">
        <v>24</v>
      </c>
      <c r="C33" s="69"/>
      <c r="D33" s="69"/>
      <c r="E33" s="69"/>
      <c r="F33" s="10"/>
      <c r="G33" s="10"/>
      <c r="H33" s="10"/>
      <c r="I33" s="10"/>
      <c r="J33" s="15"/>
      <c r="K33" s="15"/>
      <c r="L33" s="17"/>
    </row>
    <row r="34" spans="1:12" ht="15" x14ac:dyDescent="0.25">
      <c r="A34" s="16"/>
      <c r="B34" s="69"/>
      <c r="C34" s="69"/>
      <c r="D34" s="69"/>
      <c r="E34" s="69"/>
      <c r="F34" s="10"/>
      <c r="G34" s="10"/>
      <c r="H34" s="10"/>
      <c r="I34" s="10"/>
      <c r="J34" s="15"/>
      <c r="K34" s="15"/>
      <c r="L34" s="17"/>
    </row>
    <row r="35" spans="1:12" ht="15" x14ac:dyDescent="0.25">
      <c r="A35" s="18"/>
      <c r="B35" s="72"/>
      <c r="C35" s="72"/>
      <c r="D35" s="72"/>
      <c r="E35" s="72"/>
      <c r="F35" s="13"/>
      <c r="G35" s="13"/>
      <c r="H35" s="13"/>
      <c r="I35" s="13"/>
      <c r="J35" s="19"/>
      <c r="K35" s="19"/>
      <c r="L35" s="20"/>
    </row>
  </sheetData>
  <mergeCells count="38">
    <mergeCell ref="J22:K22"/>
    <mergeCell ref="J28:K28"/>
    <mergeCell ref="J29:K29"/>
    <mergeCell ref="E17:E28"/>
    <mergeCell ref="F17:F28"/>
    <mergeCell ref="G17:G28"/>
    <mergeCell ref="H17:H22"/>
    <mergeCell ref="I17:I22"/>
    <mergeCell ref="H23:H28"/>
    <mergeCell ref="I23:I28"/>
    <mergeCell ref="J15:L15"/>
    <mergeCell ref="J23:L23"/>
    <mergeCell ref="A1:L1"/>
    <mergeCell ref="A11:B11"/>
    <mergeCell ref="C2:L2"/>
    <mergeCell ref="C3:L3"/>
    <mergeCell ref="C4:L4"/>
    <mergeCell ref="C5:L5"/>
    <mergeCell ref="C6:L6"/>
    <mergeCell ref="C7:L7"/>
    <mergeCell ref="C8:L8"/>
    <mergeCell ref="C9:L9"/>
    <mergeCell ref="A8:B8"/>
    <mergeCell ref="A9:B9"/>
    <mergeCell ref="A10:B10"/>
    <mergeCell ref="C10:L10"/>
    <mergeCell ref="A2:B2"/>
    <mergeCell ref="A3:B3"/>
    <mergeCell ref="A4:B4"/>
    <mergeCell ref="A14:L14"/>
    <mergeCell ref="C11:L11"/>
    <mergeCell ref="E31:G31"/>
    <mergeCell ref="B33:E35"/>
    <mergeCell ref="A6:B6"/>
    <mergeCell ref="B16:D16"/>
    <mergeCell ref="B17:D28"/>
    <mergeCell ref="A7:B7"/>
    <mergeCell ref="A17:A28"/>
  </mergeCells>
  <pageMargins left="0.511811024" right="0.511811024" top="0.78740157499999996" bottom="0.78740157499999996" header="0.31496062000000002" footer="0.31496062000000002"/>
  <pageSetup paperSize="9" scale="77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47"/>
  <sheetViews>
    <sheetView tabSelected="1" view="pageBreakPreview" zoomScale="115" zoomScaleNormal="100" zoomScaleSheetLayoutView="115" workbookViewId="0">
      <selection activeCell="J10" sqref="J10"/>
    </sheetView>
  </sheetViews>
  <sheetFormatPr defaultRowHeight="15" x14ac:dyDescent="0.25"/>
  <cols>
    <col min="2" max="2" width="11.140625" customWidth="1"/>
    <col min="3" max="3" width="105.85546875" customWidth="1"/>
    <col min="4" max="4" width="16.5703125" customWidth="1"/>
    <col min="5" max="5" width="14.42578125" customWidth="1"/>
    <col min="6" max="6" width="15.42578125" customWidth="1"/>
  </cols>
  <sheetData>
    <row r="1" spans="1:6" ht="26.25" x14ac:dyDescent="0.25">
      <c r="A1" s="62" t="s">
        <v>36</v>
      </c>
      <c r="B1" s="63"/>
      <c r="C1" s="63"/>
      <c r="D1" s="63"/>
      <c r="E1" s="63"/>
      <c r="F1" s="64"/>
    </row>
    <row r="2" spans="1:6" x14ac:dyDescent="0.25">
      <c r="A2" s="9"/>
      <c r="B2" s="10"/>
      <c r="C2" s="10"/>
      <c r="D2" s="10"/>
      <c r="E2" s="10"/>
      <c r="F2" s="11"/>
    </row>
    <row r="3" spans="1:6" x14ac:dyDescent="0.25">
      <c r="A3" s="65" t="s">
        <v>0</v>
      </c>
      <c r="B3" s="65"/>
      <c r="C3" s="66" t="s">
        <v>57</v>
      </c>
      <c r="D3" s="66"/>
      <c r="E3" s="66"/>
      <c r="F3" s="66"/>
    </row>
    <row r="4" spans="1:6" x14ac:dyDescent="0.25">
      <c r="A4" s="65" t="s">
        <v>15</v>
      </c>
      <c r="B4" s="65"/>
      <c r="C4" s="66" t="s">
        <v>58</v>
      </c>
      <c r="D4" s="66"/>
      <c r="E4" s="66"/>
      <c r="F4" s="66"/>
    </row>
    <row r="5" spans="1:6" x14ac:dyDescent="0.25">
      <c r="A5" s="65" t="s">
        <v>26</v>
      </c>
      <c r="B5" s="65"/>
      <c r="C5" s="66" t="s">
        <v>60</v>
      </c>
      <c r="D5" s="66"/>
      <c r="E5" s="66"/>
      <c r="F5" s="66"/>
    </row>
    <row r="6" spans="1:6" x14ac:dyDescent="0.25">
      <c r="A6" s="31" t="s">
        <v>2</v>
      </c>
      <c r="B6" s="31"/>
      <c r="C6" s="59" t="s">
        <v>59</v>
      </c>
      <c r="D6" s="60"/>
      <c r="E6" s="60"/>
      <c r="F6" s="61"/>
    </row>
    <row r="7" spans="1:6" x14ac:dyDescent="0.25">
      <c r="A7" s="57" t="s">
        <v>3</v>
      </c>
      <c r="B7" s="58"/>
      <c r="C7" s="59">
        <v>1075621993</v>
      </c>
      <c r="D7" s="60"/>
      <c r="E7" s="60"/>
      <c r="F7" s="61"/>
    </row>
    <row r="8" spans="1:6" x14ac:dyDescent="0.25">
      <c r="A8" s="57" t="s">
        <v>4</v>
      </c>
      <c r="B8" s="58"/>
      <c r="C8" s="59" t="s">
        <v>62</v>
      </c>
      <c r="D8" s="60"/>
      <c r="E8" s="60"/>
      <c r="F8" s="61"/>
    </row>
    <row r="9" spans="1:6" x14ac:dyDescent="0.25">
      <c r="A9" s="57" t="s">
        <v>5</v>
      </c>
      <c r="B9" s="58"/>
      <c r="C9" s="59" t="s">
        <v>63</v>
      </c>
      <c r="D9" s="60"/>
      <c r="E9" s="60"/>
      <c r="F9" s="61"/>
    </row>
    <row r="10" spans="1:6" x14ac:dyDescent="0.25">
      <c r="A10" s="65" t="s">
        <v>13</v>
      </c>
      <c r="B10" s="65"/>
      <c r="C10" s="66" t="str">
        <f>'0.Índice'!B5</f>
        <v xml:space="preserve">Tomada de Preço nº </v>
      </c>
      <c r="D10" s="66"/>
      <c r="E10" s="66"/>
      <c r="F10" s="66"/>
    </row>
    <row r="11" spans="1:6" x14ac:dyDescent="0.25">
      <c r="A11" s="57" t="s">
        <v>25</v>
      </c>
      <c r="B11" s="58"/>
      <c r="C11" s="59" t="str">
        <f>'0.Índice'!B6</f>
        <v>23239.000610/2019-33</v>
      </c>
      <c r="D11" s="60"/>
      <c r="E11" s="60"/>
      <c r="F11" s="61"/>
    </row>
    <row r="12" spans="1:6" ht="75.75" customHeight="1" x14ac:dyDescent="0.25">
      <c r="A12" s="70" t="s">
        <v>14</v>
      </c>
      <c r="B12" s="71"/>
      <c r="C12" s="59" t="str">
        <f>'0.Índice'!B7</f>
        <v>Contratação de serviços de engenharia especializados para elaboração e aprovação do Plano de Prevenção e Proteção Contra Incêndio, com a emissão do Certificado de Aprovação pelo Corpo de Bombeiros, e respectivo Projeto Executivo Completo, das edificações existentes do Campus Júlio de Castilhos, conforme condições, quantidades e exigências estabelecidas no edital e seus anexos</v>
      </c>
      <c r="D12" s="60"/>
      <c r="E12" s="60"/>
      <c r="F12" s="61"/>
    </row>
    <row r="13" spans="1:6" x14ac:dyDescent="0.25">
      <c r="A13" s="9"/>
      <c r="B13" s="10"/>
      <c r="C13" s="10"/>
      <c r="D13" s="10"/>
      <c r="E13" s="10"/>
      <c r="F13" s="11"/>
    </row>
    <row r="14" spans="1:6" x14ac:dyDescent="0.25">
      <c r="A14" s="42"/>
      <c r="B14" s="24" t="s">
        <v>18</v>
      </c>
      <c r="C14" s="24" t="s">
        <v>19</v>
      </c>
      <c r="D14" s="24" t="s">
        <v>55</v>
      </c>
      <c r="E14" s="24" t="s">
        <v>21</v>
      </c>
      <c r="F14" s="24" t="s">
        <v>22</v>
      </c>
    </row>
    <row r="15" spans="1:6" ht="110.25" x14ac:dyDescent="0.25">
      <c r="A15" s="45"/>
      <c r="B15" s="48">
        <v>1</v>
      </c>
      <c r="C15" s="52" t="str">
        <f>'1. Plan. Custo e form. Preços'!C15</f>
        <v xml:space="preserve">Elaboração do PPCI e do Projeto Executivo do PPCI (forma completa): 
- Bloco A – Salas administrativas. (Área: 1.701,04m² - 01 pavimento).
- Bloco B - Prédio de Salas de aula e Laboratórios. (Área: 1.312,7m² - 03 pavimentos).
- Bloco C - Prédio de Salas de aula e Laboratórios. (Área: 2.505,30m² - 04 pavimentos).
- Ginásio – Prática de esportes (Área: 1.355,90m² - 01 pavimentos).
-Agroindústria – Processamento e armazenamento de alimentos.(Área:345,83m² - 01 pavimentos)
</v>
      </c>
      <c r="D15" s="49">
        <f>'1. Plan. Custo e form. Preços'!D15</f>
        <v>7220.77</v>
      </c>
      <c r="E15" s="47">
        <f>'1. Plan. Custo e form. Preços'!E15</f>
        <v>7.93</v>
      </c>
      <c r="F15" s="46">
        <f>'1. Plan. Custo e form. Preços'!F15</f>
        <v>57260.71</v>
      </c>
    </row>
    <row r="16" spans="1:6" ht="15.75" hidden="1" x14ac:dyDescent="0.25">
      <c r="A16" s="9"/>
      <c r="B16" s="3"/>
      <c r="C16" s="43"/>
      <c r="D16" s="3"/>
      <c r="E16" s="3"/>
      <c r="F16" s="3"/>
    </row>
    <row r="17" spans="1:6" ht="78" customHeight="1" x14ac:dyDescent="0.25">
      <c r="A17" s="101" t="s">
        <v>23</v>
      </c>
      <c r="B17" s="102"/>
      <c r="C17" s="102"/>
      <c r="D17" s="102"/>
      <c r="E17" s="102"/>
      <c r="F17" s="103"/>
    </row>
    <row r="18" spans="1:6" ht="14.25" customHeight="1" x14ac:dyDescent="0.25">
      <c r="A18" s="101"/>
      <c r="B18" s="102"/>
      <c r="C18" s="102"/>
      <c r="D18" s="102"/>
      <c r="E18" s="102"/>
      <c r="F18" s="103"/>
    </row>
    <row r="19" spans="1:6" ht="15.75" hidden="1" x14ac:dyDescent="0.25">
      <c r="A19" s="9"/>
      <c r="B19" s="10"/>
      <c r="C19" s="44"/>
      <c r="D19" s="10"/>
      <c r="E19" s="10"/>
      <c r="F19" s="11"/>
    </row>
    <row r="20" spans="1:6" x14ac:dyDescent="0.25">
      <c r="A20" s="9"/>
      <c r="B20" s="10"/>
      <c r="C20" s="10"/>
      <c r="D20" s="67"/>
      <c r="E20" s="67"/>
      <c r="F20" s="104"/>
    </row>
    <row r="21" spans="1:6" x14ac:dyDescent="0.25">
      <c r="A21" s="9"/>
      <c r="B21" s="10"/>
      <c r="C21" s="10"/>
      <c r="D21" s="10"/>
      <c r="E21" s="10"/>
      <c r="F21" s="11"/>
    </row>
    <row r="22" spans="1:6" x14ac:dyDescent="0.25">
      <c r="A22" s="68" t="s">
        <v>24</v>
      </c>
      <c r="B22" s="69"/>
      <c r="C22" s="69"/>
      <c r="D22" s="69"/>
      <c r="E22" s="10"/>
      <c r="F22" s="11"/>
    </row>
    <row r="23" spans="1:6" x14ac:dyDescent="0.25">
      <c r="A23" s="68"/>
      <c r="B23" s="69"/>
      <c r="C23" s="69"/>
      <c r="D23" s="69"/>
      <c r="E23" s="10"/>
      <c r="F23" s="11"/>
    </row>
    <row r="24" spans="1:6" x14ac:dyDescent="0.25">
      <c r="A24" s="68"/>
      <c r="B24" s="69"/>
      <c r="C24" s="69"/>
      <c r="D24" s="69"/>
      <c r="E24" s="10"/>
      <c r="F24" s="11"/>
    </row>
    <row r="25" spans="1:6" x14ac:dyDescent="0.25">
      <c r="A25" s="68"/>
      <c r="B25" s="69"/>
      <c r="C25" s="69"/>
      <c r="D25" s="69"/>
      <c r="E25" s="10"/>
      <c r="F25" s="11"/>
    </row>
    <row r="26" spans="1:6" x14ac:dyDescent="0.25">
      <c r="A26" s="105"/>
      <c r="B26" s="72"/>
      <c r="C26" s="72"/>
      <c r="D26" s="72"/>
      <c r="E26" s="13"/>
      <c r="F26" s="14"/>
    </row>
    <row r="27" spans="1:6" x14ac:dyDescent="0.25">
      <c r="A27" s="9"/>
      <c r="B27" s="10"/>
      <c r="C27" s="10"/>
      <c r="D27" s="10"/>
      <c r="E27" s="10"/>
      <c r="F27" s="11"/>
    </row>
    <row r="28" spans="1:6" x14ac:dyDescent="0.25">
      <c r="A28" s="12"/>
      <c r="B28" s="13"/>
      <c r="C28" s="13"/>
      <c r="D28" s="13"/>
      <c r="E28" s="13"/>
      <c r="F28" s="14"/>
    </row>
    <row r="29" spans="1:6" x14ac:dyDescent="0.25">
      <c r="A29" s="9"/>
      <c r="B29" s="10"/>
      <c r="C29" s="10"/>
      <c r="D29" s="10"/>
      <c r="E29" s="10"/>
      <c r="F29" s="10"/>
    </row>
    <row r="30" spans="1:6" x14ac:dyDescent="0.25">
      <c r="A30" s="9"/>
      <c r="B30" s="10"/>
      <c r="C30" s="10"/>
      <c r="D30" s="10"/>
      <c r="E30" s="10"/>
      <c r="F30" s="10"/>
    </row>
    <row r="31" spans="1:6" x14ac:dyDescent="0.25">
      <c r="A31" s="9"/>
      <c r="B31" s="10"/>
      <c r="C31" s="10"/>
      <c r="D31" s="10"/>
      <c r="E31" s="10"/>
      <c r="F31" s="10"/>
    </row>
    <row r="32" spans="1:6" x14ac:dyDescent="0.25">
      <c r="A32" s="9"/>
      <c r="B32" s="10"/>
      <c r="C32" s="10"/>
      <c r="D32" s="10"/>
      <c r="E32" s="10"/>
      <c r="F32" s="10"/>
    </row>
    <row r="33" spans="1:6" x14ac:dyDescent="0.25">
      <c r="A33" s="9"/>
      <c r="B33" s="10"/>
      <c r="C33" s="10"/>
      <c r="D33" s="10"/>
      <c r="E33" s="10"/>
      <c r="F33" s="10"/>
    </row>
    <row r="34" spans="1:6" x14ac:dyDescent="0.25">
      <c r="A34" s="9"/>
      <c r="B34" s="10"/>
      <c r="C34" s="10"/>
      <c r="D34" s="10"/>
      <c r="E34" s="10"/>
      <c r="F34" s="10"/>
    </row>
    <row r="35" spans="1:6" x14ac:dyDescent="0.25">
      <c r="A35" s="9"/>
      <c r="B35" s="10"/>
      <c r="C35" s="10"/>
      <c r="D35" s="10"/>
      <c r="E35" s="10"/>
      <c r="F35" s="10"/>
    </row>
    <row r="36" spans="1:6" x14ac:dyDescent="0.25">
      <c r="A36" s="9"/>
      <c r="B36" s="10"/>
      <c r="C36" s="10"/>
      <c r="D36" s="10"/>
      <c r="E36" s="10"/>
      <c r="F36" s="10"/>
    </row>
    <row r="37" spans="1:6" x14ac:dyDescent="0.25">
      <c r="A37" s="9"/>
      <c r="B37" s="10"/>
      <c r="C37" s="10"/>
      <c r="D37" s="10"/>
      <c r="E37" s="10"/>
      <c r="F37" s="10"/>
    </row>
    <row r="38" spans="1:6" x14ac:dyDescent="0.25">
      <c r="A38" s="9"/>
      <c r="B38" s="10"/>
      <c r="C38" s="10"/>
      <c r="D38" s="10"/>
      <c r="E38" s="10"/>
      <c r="F38" s="10"/>
    </row>
    <row r="39" spans="1:6" x14ac:dyDescent="0.25">
      <c r="A39" s="9"/>
      <c r="B39" s="10"/>
      <c r="C39" s="10"/>
      <c r="D39" s="10"/>
      <c r="E39" s="10"/>
      <c r="F39" s="10"/>
    </row>
    <row r="40" spans="1:6" x14ac:dyDescent="0.25">
      <c r="A40" s="9"/>
      <c r="B40" s="10"/>
      <c r="C40" s="10"/>
      <c r="D40" s="10"/>
      <c r="E40" s="10"/>
      <c r="F40" s="10"/>
    </row>
    <row r="41" spans="1:6" x14ac:dyDescent="0.25">
      <c r="A41" s="9"/>
      <c r="B41" s="10"/>
      <c r="C41" s="10"/>
      <c r="D41" s="10"/>
      <c r="E41" s="10"/>
      <c r="F41" s="10"/>
    </row>
    <row r="42" spans="1:6" x14ac:dyDescent="0.25">
      <c r="A42" s="9"/>
      <c r="B42" s="10"/>
      <c r="C42" s="10"/>
      <c r="D42" s="10"/>
      <c r="E42" s="10"/>
      <c r="F42" s="10"/>
    </row>
    <row r="43" spans="1:6" x14ac:dyDescent="0.25">
      <c r="A43" s="9"/>
      <c r="B43" s="10"/>
      <c r="C43" s="10"/>
      <c r="D43" s="10"/>
      <c r="E43" s="10"/>
      <c r="F43" s="10"/>
    </row>
    <row r="44" spans="1:6" x14ac:dyDescent="0.25">
      <c r="A44" s="9"/>
      <c r="B44" s="10"/>
      <c r="C44" s="10"/>
      <c r="D44" s="10"/>
      <c r="E44" s="10"/>
      <c r="F44" s="10"/>
    </row>
    <row r="45" spans="1:6" x14ac:dyDescent="0.25">
      <c r="A45" s="9"/>
      <c r="B45" s="10"/>
      <c r="C45" s="10"/>
      <c r="D45" s="10"/>
      <c r="E45" s="10"/>
      <c r="F45" s="10"/>
    </row>
    <row r="46" spans="1:6" x14ac:dyDescent="0.25">
      <c r="A46" s="9"/>
      <c r="B46" s="10"/>
      <c r="C46" s="10"/>
      <c r="D46" s="10"/>
      <c r="E46" s="10"/>
      <c r="F46" s="10"/>
    </row>
    <row r="47" spans="1:6" x14ac:dyDescent="0.25">
      <c r="A47" s="12"/>
      <c r="B47" s="13"/>
      <c r="C47" s="13"/>
      <c r="D47" s="13"/>
      <c r="E47" s="13"/>
      <c r="F47" s="13"/>
    </row>
  </sheetData>
  <mergeCells count="23">
    <mergeCell ref="D20:F20"/>
    <mergeCell ref="A22:D26"/>
    <mergeCell ref="A11:B11"/>
    <mergeCell ref="C11:F11"/>
    <mergeCell ref="A1:F1"/>
    <mergeCell ref="A3:B3"/>
    <mergeCell ref="A4:B4"/>
    <mergeCell ref="A5:B5"/>
    <mergeCell ref="A10:B10"/>
    <mergeCell ref="A12:B12"/>
    <mergeCell ref="C3:F3"/>
    <mergeCell ref="C4:F4"/>
    <mergeCell ref="C5:F5"/>
    <mergeCell ref="C10:F10"/>
    <mergeCell ref="C6:F6"/>
    <mergeCell ref="C7:F7"/>
    <mergeCell ref="C8:F8"/>
    <mergeCell ref="C9:F9"/>
    <mergeCell ref="A17:F18"/>
    <mergeCell ref="C12:F12"/>
    <mergeCell ref="A7:B7"/>
    <mergeCell ref="A8:B8"/>
    <mergeCell ref="A9:B9"/>
  </mergeCells>
  <pageMargins left="0.511811024" right="0.511811024" top="0.78740157499999996" bottom="0.78740157499999996" header="0.31496062000000002" footer="0.31496062000000002"/>
  <pageSetup paperSize="9" scale="5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0.Índice</vt:lpstr>
      <vt:lpstr>1. Plan. Custo e form. Preços</vt:lpstr>
      <vt:lpstr>2.Cronograma Físico-financeiro</vt:lpstr>
      <vt:lpstr>3. Proposta Orçamentária</vt:lpstr>
      <vt:lpstr>'1. Plan. Custo e form. Preços'!Area_de_impressao</vt:lpstr>
      <vt:lpstr>'3. Proposta Orçamentária'!Area_de_impressao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Setor de Compras Licitações</dc:creator>
  <cp:lastModifiedBy>Luciana Cristofari</cp:lastModifiedBy>
  <cp:lastPrinted>2019-05-28T13:23:32Z</cp:lastPrinted>
  <dcterms:created xsi:type="dcterms:W3CDTF">2019-04-01T12:33:55Z</dcterms:created>
  <dcterms:modified xsi:type="dcterms:W3CDTF">2019-10-08T14:25:43Z</dcterms:modified>
</cp:coreProperties>
</file>